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国有资本预算" sheetId="6" r:id="rId1"/>
    <sheet name="Sheet3" sheetId="3" r:id="rId2"/>
  </sheets>
  <definedNames>
    <definedName name="_xlnm.Print_Area" localSheetId="0">国有资本预算!$A$1:$J$20</definedName>
  </definedNames>
  <calcPr calcId="144525"/>
</workbook>
</file>

<file path=xl/sharedStrings.xml><?xml version="1.0" encoding="utf-8"?>
<sst xmlns="http://schemas.openxmlformats.org/spreadsheetml/2006/main" count="38" uniqueCount="33">
  <si>
    <t>2022年度余干县国有资本经营收支预算表</t>
  </si>
  <si>
    <t>单位：万元</t>
  </si>
  <si>
    <t>类款项</t>
  </si>
  <si>
    <t>收入科目</t>
  </si>
  <si>
    <t>2021年执行数</t>
  </si>
  <si>
    <t>2022年预算数</t>
  </si>
  <si>
    <t>预算数比执行数增减%</t>
  </si>
  <si>
    <t>支出科目</t>
  </si>
  <si>
    <t xml:space="preserve"> 利润收入</t>
  </si>
  <si>
    <t>社会保险和就业支出</t>
  </si>
  <si>
    <t xml:space="preserve">   建材企业利润收入</t>
  </si>
  <si>
    <t xml:space="preserve">  补充全国社会保障基金</t>
  </si>
  <si>
    <t xml:space="preserve">   其他国有资本经营预算企业利润收入</t>
  </si>
  <si>
    <t>国有资本经营预算支出</t>
  </si>
  <si>
    <t xml:space="preserve"> 股利、股息收入</t>
  </si>
  <si>
    <t xml:space="preserve">  解决历史遗留问题及改革成本支出</t>
  </si>
  <si>
    <t xml:space="preserve"> 产权转让收入</t>
  </si>
  <si>
    <t xml:space="preserve">  国有企业资本金注入</t>
  </si>
  <si>
    <t xml:space="preserve"> 清算收入</t>
  </si>
  <si>
    <t xml:space="preserve">  国有企业政策性补贴(款)</t>
  </si>
  <si>
    <t xml:space="preserve"> 其他国有资本经营预算收入</t>
  </si>
  <si>
    <t xml:space="preserve">  金融国有资本经营预算支出</t>
  </si>
  <si>
    <t xml:space="preserve">  其他国有资本经营预算支出(款)</t>
  </si>
  <si>
    <t>调出资金</t>
  </si>
  <si>
    <t xml:space="preserve">  国有资本经营预算调出资金</t>
  </si>
  <si>
    <t>本 年 收 入 合 计</t>
  </si>
  <si>
    <t>本 年 支 出 合 计</t>
  </si>
  <si>
    <t xml:space="preserve"> 上级补助收入</t>
  </si>
  <si>
    <t xml:space="preserve"> 上解支出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</si>
  <si>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国有资本经营预算上年结余</t>
    </r>
  </si>
  <si>
    <t xml:space="preserve"> 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</si>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</sst>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6" fillId="20" borderId="2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53" applyNumberFormat="1" applyFont="1" applyFill="1" applyBorder="1" applyAlignment="1" applyProtection="1">
      <alignment horizontal="left" vertical="center"/>
    </xf>
    <xf numFmtId="0" fontId="5" fillId="2" borderId="1" xfId="53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1" xfId="53" applyNumberFormat="1" applyFont="1" applyFill="1" applyBorder="1" applyAlignment="1" applyProtection="1">
      <alignment horizontal="center" vertical="center"/>
    </xf>
    <xf numFmtId="0" fontId="3" fillId="2" borderId="1" xfId="53" applyNumberFormat="1" applyFont="1" applyFill="1" applyBorder="1" applyAlignment="1" applyProtection="1">
      <alignment vertical="center"/>
    </xf>
    <xf numFmtId="0" fontId="3" fillId="2" borderId="1" xfId="53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常规_2012年国有资本经营预算安排表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样式 1" xfId="52"/>
    <cellStyle name="常规 11 8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22"/>
  <sheetViews>
    <sheetView tabSelected="1" workbookViewId="0">
      <selection activeCell="C13" sqref="C13"/>
    </sheetView>
  </sheetViews>
  <sheetFormatPr defaultColWidth="9" defaultRowHeight="13.5"/>
  <cols>
    <col min="1" max="1" width="10.25" style="1" customWidth="1"/>
    <col min="2" max="2" width="32.25" style="1" customWidth="1"/>
    <col min="3" max="3" width="14.6916666666667" style="1" customWidth="1"/>
    <col min="4" max="4" width="14.6833333333333" style="1" customWidth="1"/>
    <col min="5" max="5" width="14.375" style="1" customWidth="1"/>
    <col min="6" max="6" width="10.75" style="1" customWidth="1"/>
    <col min="7" max="7" width="29.5" style="1" customWidth="1"/>
    <col min="8" max="8" width="14.375" style="1" customWidth="1"/>
    <col min="9" max="9" width="13.25" style="1" customWidth="1"/>
    <col min="10" max="10" width="11" style="1" customWidth="1"/>
    <col min="11" max="16384" width="9" style="1"/>
  </cols>
  <sheetData>
    <row r="2" ht="20.25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/>
      <c r="B3" s="3"/>
      <c r="C3" s="3"/>
      <c r="D3" s="3"/>
      <c r="E3" s="3"/>
      <c r="F3" s="3"/>
      <c r="G3" s="3"/>
      <c r="H3" s="3"/>
      <c r="I3" s="25" t="s">
        <v>1</v>
      </c>
      <c r="J3" s="3" t="s">
        <v>1</v>
      </c>
    </row>
    <row r="4" ht="27" spans="1:10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2</v>
      </c>
      <c r="G4" s="4" t="s">
        <v>7</v>
      </c>
      <c r="H4" s="4" t="s">
        <v>4</v>
      </c>
      <c r="I4" s="4" t="s">
        <v>5</v>
      </c>
      <c r="J4" s="5" t="s">
        <v>6</v>
      </c>
    </row>
    <row r="5" ht="27" customHeight="1" spans="1:10">
      <c r="A5" s="6">
        <v>1030601</v>
      </c>
      <c r="B5" s="7" t="s">
        <v>8</v>
      </c>
      <c r="C5" s="8">
        <f>SUM(C6:C7)</f>
        <v>7000</v>
      </c>
      <c r="D5" s="8">
        <f>SUM(D6:D7)</f>
        <v>23700</v>
      </c>
      <c r="E5" s="9">
        <f>(D5/C5-1)*100</f>
        <v>238.571428571429</v>
      </c>
      <c r="F5" s="6">
        <v>208</v>
      </c>
      <c r="G5" s="10" t="s">
        <v>9</v>
      </c>
      <c r="H5" s="11"/>
      <c r="I5" s="14"/>
      <c r="J5" s="15"/>
    </row>
    <row r="6" ht="27" customHeight="1" spans="1:10">
      <c r="A6" s="6">
        <v>103060121</v>
      </c>
      <c r="B6" s="12" t="s">
        <v>10</v>
      </c>
      <c r="C6" s="13">
        <v>7000</v>
      </c>
      <c r="D6" s="14">
        <v>21000</v>
      </c>
      <c r="E6" s="15">
        <f>(D6/C6-1)*100</f>
        <v>200</v>
      </c>
      <c r="F6" s="6">
        <v>20804</v>
      </c>
      <c r="G6" s="12" t="s">
        <v>11</v>
      </c>
      <c r="H6" s="13"/>
      <c r="I6" s="14"/>
      <c r="J6" s="15"/>
    </row>
    <row r="7" ht="23" customHeight="1" spans="1:10">
      <c r="A7" s="6">
        <v>103060198</v>
      </c>
      <c r="B7" s="12" t="s">
        <v>12</v>
      </c>
      <c r="C7" s="11"/>
      <c r="D7" s="14">
        <v>2700</v>
      </c>
      <c r="E7" s="15"/>
      <c r="F7" s="6">
        <v>223</v>
      </c>
      <c r="G7" s="7" t="s">
        <v>13</v>
      </c>
      <c r="H7" s="11"/>
      <c r="I7" s="8">
        <v>37.99</v>
      </c>
      <c r="J7" s="15"/>
    </row>
    <row r="8" ht="27" customHeight="1" spans="1:10">
      <c r="A8" s="6">
        <v>1030602</v>
      </c>
      <c r="B8" s="7" t="s">
        <v>14</v>
      </c>
      <c r="C8" s="11"/>
      <c r="D8" s="14"/>
      <c r="E8" s="15"/>
      <c r="F8" s="6">
        <v>22301</v>
      </c>
      <c r="G8" s="12" t="s">
        <v>15</v>
      </c>
      <c r="H8" s="13"/>
      <c r="I8" s="14">
        <v>37.99</v>
      </c>
      <c r="J8" s="15"/>
    </row>
    <row r="9" ht="27" customHeight="1" spans="1:10">
      <c r="A9" s="6">
        <v>1060603</v>
      </c>
      <c r="B9" s="7" t="s">
        <v>16</v>
      </c>
      <c r="C9" s="11"/>
      <c r="D9" s="14"/>
      <c r="E9" s="15"/>
      <c r="F9" s="16">
        <v>22302</v>
      </c>
      <c r="G9" s="12" t="s">
        <v>17</v>
      </c>
      <c r="H9" s="13"/>
      <c r="I9" s="14"/>
      <c r="J9" s="15"/>
    </row>
    <row r="10" ht="27" customHeight="1" spans="1:10">
      <c r="A10" s="6">
        <v>1030604</v>
      </c>
      <c r="B10" s="7" t="s">
        <v>18</v>
      </c>
      <c r="C10" s="11"/>
      <c r="D10" s="14"/>
      <c r="E10" s="15"/>
      <c r="F10" s="16">
        <v>22303</v>
      </c>
      <c r="G10" s="12" t="s">
        <v>19</v>
      </c>
      <c r="H10" s="13"/>
      <c r="I10" s="14"/>
      <c r="J10" s="15"/>
    </row>
    <row r="11" ht="27" customHeight="1" spans="1:10">
      <c r="A11" s="16">
        <v>1030698</v>
      </c>
      <c r="B11" s="7" t="s">
        <v>20</v>
      </c>
      <c r="C11" s="17"/>
      <c r="D11" s="14">
        <v>300</v>
      </c>
      <c r="E11" s="15"/>
      <c r="F11" s="6">
        <v>22304</v>
      </c>
      <c r="G11" s="12" t="s">
        <v>21</v>
      </c>
      <c r="H11" s="13"/>
      <c r="I11" s="14"/>
      <c r="J11" s="15"/>
    </row>
    <row r="12" ht="27" customHeight="1" spans="1:10">
      <c r="A12" s="17"/>
      <c r="B12" s="17"/>
      <c r="C12" s="17"/>
      <c r="D12" s="14"/>
      <c r="E12" s="15"/>
      <c r="F12" s="6">
        <v>22399</v>
      </c>
      <c r="G12" s="12" t="s">
        <v>22</v>
      </c>
      <c r="H12" s="13"/>
      <c r="I12" s="14"/>
      <c r="J12" s="15"/>
    </row>
    <row r="13" ht="27" customHeight="1" spans="1:10">
      <c r="A13" s="17"/>
      <c r="B13" s="17"/>
      <c r="C13" s="17"/>
      <c r="D13" s="14"/>
      <c r="E13" s="15"/>
      <c r="F13" s="18">
        <v>23008</v>
      </c>
      <c r="G13" s="7" t="s">
        <v>23</v>
      </c>
      <c r="H13" s="11">
        <f>H14</f>
        <v>7000</v>
      </c>
      <c r="I13" s="8">
        <f>I14</f>
        <v>24000</v>
      </c>
      <c r="J13" s="9">
        <f t="shared" ref="J13:J16" si="0">(I13/H13-1)*100</f>
        <v>242.857142857143</v>
      </c>
    </row>
    <row r="14" ht="27" customHeight="1" spans="1:10">
      <c r="A14" s="17"/>
      <c r="B14" s="17"/>
      <c r="C14" s="17"/>
      <c r="D14" s="14"/>
      <c r="E14" s="15"/>
      <c r="F14" s="16">
        <v>2300803</v>
      </c>
      <c r="G14" s="12" t="s">
        <v>24</v>
      </c>
      <c r="H14" s="13">
        <v>7000</v>
      </c>
      <c r="I14" s="14">
        <v>24000</v>
      </c>
      <c r="J14" s="15">
        <f t="shared" si="0"/>
        <v>242.857142857143</v>
      </c>
    </row>
    <row r="15" ht="27" hidden="1" customHeight="1" spans="1:10">
      <c r="A15" s="17"/>
      <c r="B15" s="17"/>
      <c r="C15" s="17"/>
      <c r="D15" s="14"/>
      <c r="E15" s="15"/>
      <c r="F15" s="16"/>
      <c r="G15" s="19"/>
      <c r="H15" s="20"/>
      <c r="I15" s="14"/>
      <c r="J15" s="15"/>
    </row>
    <row r="16" ht="27" customHeight="1" spans="1:10">
      <c r="A16" s="17"/>
      <c r="B16" s="8" t="s">
        <v>25</v>
      </c>
      <c r="C16" s="8">
        <v>7000</v>
      </c>
      <c r="D16" s="8">
        <f>D5+D11</f>
        <v>24000</v>
      </c>
      <c r="E16" s="9">
        <f t="shared" ref="E16:E20" si="1">(D16/C16-1)*100</f>
        <v>242.857142857143</v>
      </c>
      <c r="F16" s="21"/>
      <c r="G16" s="8" t="s">
        <v>26</v>
      </c>
      <c r="H16" s="8">
        <f>H13+H7+H5</f>
        <v>7000</v>
      </c>
      <c r="I16" s="8">
        <f>I13+I7+I5</f>
        <v>24037.99</v>
      </c>
      <c r="J16" s="9">
        <f t="shared" si="0"/>
        <v>243.399857142857</v>
      </c>
    </row>
    <row r="17" ht="27" customHeight="1" spans="1:10">
      <c r="A17" s="17"/>
      <c r="B17" s="17" t="s">
        <v>27</v>
      </c>
      <c r="C17" s="14">
        <v>33.99</v>
      </c>
      <c r="D17" s="8"/>
      <c r="E17" s="9"/>
      <c r="F17" s="21"/>
      <c r="G17" s="22" t="s">
        <v>28</v>
      </c>
      <c r="H17" s="8"/>
      <c r="I17" s="8"/>
      <c r="J17" s="15"/>
    </row>
    <row r="18" ht="27" customHeight="1" spans="1:10">
      <c r="A18" s="17"/>
      <c r="B18" s="17" t="s">
        <v>29</v>
      </c>
      <c r="C18" s="14">
        <v>4</v>
      </c>
      <c r="D18" s="14">
        <v>37.99</v>
      </c>
      <c r="E18" s="15">
        <f t="shared" si="1"/>
        <v>849.75</v>
      </c>
      <c r="F18" s="22"/>
      <c r="G18" s="17" t="s">
        <v>30</v>
      </c>
      <c r="H18" s="14">
        <v>37.99</v>
      </c>
      <c r="I18" s="14"/>
      <c r="J18" s="15">
        <f>(I18/H18-1)*100</f>
        <v>-100</v>
      </c>
    </row>
    <row r="19" ht="27" customHeight="1" spans="1:10">
      <c r="A19" s="17"/>
      <c r="B19" s="17"/>
      <c r="C19" s="17"/>
      <c r="D19" s="14"/>
      <c r="E19" s="15"/>
      <c r="F19" s="22"/>
      <c r="G19" s="17"/>
      <c r="H19" s="14"/>
      <c r="I19" s="14"/>
      <c r="J19" s="15"/>
    </row>
    <row r="20" ht="27" customHeight="1" spans="1:10">
      <c r="A20" s="17"/>
      <c r="B20" s="11" t="s">
        <v>31</v>
      </c>
      <c r="C20" s="11">
        <f t="shared" ref="C20:I20" si="2">C16+C17+C18</f>
        <v>7037.99</v>
      </c>
      <c r="D20" s="11">
        <f t="shared" si="2"/>
        <v>24037.99</v>
      </c>
      <c r="E20" s="23">
        <f t="shared" si="1"/>
        <v>241.546236922758</v>
      </c>
      <c r="F20" s="18"/>
      <c r="G20" s="11" t="s">
        <v>32</v>
      </c>
      <c r="H20" s="11">
        <f t="shared" si="2"/>
        <v>7037.99</v>
      </c>
      <c r="I20" s="11">
        <f t="shared" si="2"/>
        <v>24037.99</v>
      </c>
      <c r="J20" s="9">
        <f>(I20/H20-1)*100</f>
        <v>241.546236922758</v>
      </c>
    </row>
    <row r="21" ht="14.25" spans="1:10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ht="14.25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</sheetData>
  <mergeCells count="1">
    <mergeCell ref="A2:J2"/>
  </mergeCells>
  <pageMargins left="0.751388888888889" right="0.751388888888889" top="1" bottom="1" header="0.5" footer="0.5"/>
  <pageSetup paperSize="9" scale="7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国有资本预算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2022-03-09T12:33:06Z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9793BABC65A64A68B75A1F70462FC793</vt:lpwstr>
  </property>
  <property fmtid="{D5CDD505-2E9C-101B-9397-08002B2CF9AE}" pid="3" name="KSOProductBuildVer">
    <vt:lpwstr>2052-11.1.0.11365</vt:lpwstr>
  </property>
</Properties>
</file>